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30" windowWidth="19320" windowHeight="84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54" i="1" l="1"/>
  <c r="F45" i="1"/>
  <c r="F28" i="1"/>
  <c r="F25" i="1"/>
  <c r="F16" i="1"/>
  <c r="F13" i="1"/>
  <c r="F11" i="1"/>
  <c r="F8" i="1"/>
  <c r="F20" i="1"/>
  <c r="F22" i="1" l="1"/>
  <c r="F18" i="1"/>
</calcChain>
</file>

<file path=xl/sharedStrings.xml><?xml version="1.0" encoding="utf-8"?>
<sst xmlns="http://schemas.openxmlformats.org/spreadsheetml/2006/main" count="127" uniqueCount="75">
  <si>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</si>
  <si>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</si>
  <si>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</si>
  <si>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</si>
  <si>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</si>
  <si>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</si>
  <si>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</si>
  <si>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</si>
  <si>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</si>
  <si>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0702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</si>
  <si>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</si>
  <si>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</si>
  <si>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</si>
  <si>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</si>
  <si>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0405</t>
  </si>
  <si>
    <t>Уточнение бюджетных ассигнований на основании заявки Администрации Переславль-Залесского муниципального округа</t>
  </si>
  <si>
    <t>Муниципальная программа "Комплексное развитие сельских территорий Переславль-Залесского муниципального округа Ярославской области"</t>
  </si>
  <si>
    <t>ГЦП "Охрана окружающей среды Переславль-Залесского муниципального округа Ярославской области"</t>
  </si>
  <si>
    <t>0605</t>
  </si>
  <si>
    <t>60.0.00.80070</t>
  </si>
  <si>
    <t>0505</t>
  </si>
  <si>
    <t xml:space="preserve">Обслуживание деятельности подведомственных учреждений </t>
  </si>
  <si>
    <t>Непрограммные расходы</t>
  </si>
  <si>
    <t>60.0.00.80120</t>
  </si>
  <si>
    <t>Выполнение других обязательств государства</t>
  </si>
  <si>
    <t>0113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</si>
  <si>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</si>
  <si>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</si>
  <si>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0104</t>
  </si>
  <si>
    <t>12.2.01.86120</t>
  </si>
  <si>
    <t>Центральный аппарат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</si>
  <si>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</si>
  <si>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16.1.01.L5763</t>
  </si>
  <si>
    <t>Обеспечение комплексного развития сельских территорий (капитальный ремонт участка тепловых сетей)</t>
  </si>
  <si>
    <t>16.1.01.L5767</t>
  </si>
  <si>
    <t>Обеспечение комплексного развития сельских территорий (капитальный ремонт участка сети водоснабжения)</t>
  </si>
  <si>
    <t>16.1.01.L576Г</t>
  </si>
  <si>
    <t>Обеспечение комплексного развития сельских территорий (капитальный ремонт сетей холодного водоснабжения в районе "Сокольская Слобода")</t>
  </si>
  <si>
    <t>16.1.01.L576Л</t>
  </si>
  <si>
    <t>Обеспечение комплексного развития сельских территорий (капитальный ремонт участка правого напорного коллектора в пос. Молодежный)</t>
  </si>
  <si>
    <t>16.1.01.А5763</t>
  </si>
  <si>
    <t>16.1.01.А5767</t>
  </si>
  <si>
    <t>16.1.01.А576Г</t>
  </si>
  <si>
    <t>16.1.01.А576Л</t>
  </si>
  <si>
    <t>от  28.02.2025 № 5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</si>
  <si>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28 февраля 2025 года</t>
    </r>
  </si>
  <si>
    <t>60.0.00.80110</t>
  </si>
  <si>
    <t>01.11</t>
  </si>
  <si>
    <t>01.13</t>
  </si>
  <si>
    <t>Резервные фонды местных администраций</t>
  </si>
  <si>
    <t>Постановление Администрации муниципального округа от 21.02.2025 № ПОС.03-419/25</t>
  </si>
  <si>
    <t>0102</t>
  </si>
  <si>
    <t>12.2.01.86110</t>
  </si>
  <si>
    <t>Глава муниципального образования</t>
  </si>
  <si>
    <t>Постановление Правительства ЯО от 20.02.2025 № 104-п</t>
  </si>
  <si>
    <t>10.1.G6.50130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</si>
  <si>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</si>
  <si>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06.1.01.84900</t>
  </si>
  <si>
    <t>Мероприятия по модернизации и реформированию жилищно-коммунального хозяйства</t>
  </si>
  <si>
    <t>05.02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</si>
  <si>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</si>
  <si>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01.1.04.А5350</t>
  </si>
  <si>
    <t>Реализация мероприятий инициативного бюджетирования на территории Ярославской области ( поддержка местных инициатив)</t>
  </si>
  <si>
    <t>02.6.03.87000</t>
  </si>
  <si>
    <t>Муниципальная поддержка СО НКО</t>
  </si>
  <si>
    <t>ГЦП "Поддержка социально ориентированных некоммерческих организаций Переславль-Залесского муниципального округа Ярославской области"</t>
  </si>
  <si>
    <t>0502</t>
  </si>
  <si>
    <t>06.2.01.86800</t>
  </si>
  <si>
    <t>Мероприятия по совершенствованию градостроительной документации</t>
  </si>
  <si>
    <t>ГЦП "Развитие градостроительной документации Переславль-Залесского муниципального округа Ярославской области"</t>
  </si>
  <si>
    <t>10.2.01.86700</t>
  </si>
  <si>
    <t>Мероприятия по благоустройству</t>
  </si>
  <si>
    <t>ГЦП "Благоустройство территории Переславль-Залесского муниципального округа Ярославской области"</t>
  </si>
  <si>
    <t>13.1.И4.54240</t>
  </si>
  <si>
    <t>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</si>
</sst>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H8" sqref="H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3" t="s">
        <v>7</v>
      </c>
      <c r="B1" s="43"/>
      <c r="C1" s="43"/>
      <c r="D1" s="43"/>
      <c r="E1" s="43"/>
      <c r="F1" s="43"/>
      <c r="G1" s="43"/>
      <c r="H1" s="29"/>
    </row>
    <row r="2" spans="1:8" x14ac:dyDescent="0.25">
      <c r="A2" s="43" t="s">
        <v>6</v>
      </c>
      <c r="B2" s="43"/>
      <c r="C2" s="43"/>
      <c r="D2" s="43"/>
      <c r="E2" s="43"/>
      <c r="F2" s="43"/>
      <c r="G2" s="43"/>
      <c r="H2" s="29"/>
    </row>
    <row r="3" spans="1:8" x14ac:dyDescent="0.25">
      <c r="A3" s="43" t="s">
        <v>13</v>
      </c>
      <c r="B3" s="43"/>
      <c r="C3" s="43"/>
      <c r="D3" s="43"/>
      <c r="E3" s="43"/>
      <c r="F3" s="43"/>
      <c r="G3" s="43"/>
      <c r="H3" s="29"/>
    </row>
    <row r="4" spans="1:8" x14ac:dyDescent="0.25">
      <c r="A4" s="15"/>
      <c r="B4" s="15"/>
      <c r="C4" s="15"/>
      <c r="D4" s="28"/>
      <c r="E4" s="28"/>
      <c r="F4" s="28"/>
      <c r="G4" s="28" t="s">
        <v>44</v>
      </c>
      <c r="H4" s="29"/>
    </row>
    <row r="5" spans="1:8" x14ac:dyDescent="0.25">
      <c r="A5" s="17"/>
      <c r="B5" s="17"/>
      <c r="C5" s="17"/>
      <c r="D5" s="16"/>
      <c r="E5" s="26"/>
      <c r="F5" s="43"/>
      <c r="G5" s="43"/>
    </row>
    <row r="6" spans="1:8" ht="60.75" customHeight="1" x14ac:dyDescent="0.25">
      <c r="A6" s="42" t="s">
        <v>45</v>
      </c>
      <c r="B6" s="42"/>
      <c r="C6" s="42"/>
      <c r="D6" s="42"/>
      <c r="E6" s="42"/>
      <c r="F6" s="42"/>
      <c r="G6" s="42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12</v>
      </c>
      <c r="F8" s="23">
        <f>SUM(F9:F10)</f>
        <v>0</v>
      </c>
      <c r="G8" s="10"/>
    </row>
    <row r="9" spans="1:8" ht="51" customHeight="1" x14ac:dyDescent="0.25">
      <c r="A9" s="25">
        <v>203</v>
      </c>
      <c r="B9" s="33" t="s">
        <v>9</v>
      </c>
      <c r="C9" s="25">
        <v>600</v>
      </c>
      <c r="D9" s="35" t="s">
        <v>61</v>
      </c>
      <c r="E9" s="34" t="s">
        <v>62</v>
      </c>
      <c r="F9" s="27">
        <v>-60668.9</v>
      </c>
      <c r="G9" s="39" t="s">
        <v>11</v>
      </c>
      <c r="H9" s="5"/>
    </row>
    <row r="10" spans="1:8" ht="51" customHeight="1" x14ac:dyDescent="0.25">
      <c r="A10" s="25">
        <v>203</v>
      </c>
      <c r="B10" s="33" t="s">
        <v>9</v>
      </c>
      <c r="C10" s="25">
        <v>600</v>
      </c>
      <c r="D10" s="35" t="s">
        <v>61</v>
      </c>
      <c r="E10" s="34" t="s">
        <v>62</v>
      </c>
      <c r="F10" s="27">
        <v>60668.9</v>
      </c>
      <c r="G10" s="40"/>
      <c r="H10" s="5"/>
    </row>
    <row r="11" spans="1:8" ht="78.75" customHeight="1" x14ac:dyDescent="0.25">
      <c r="A11" s="25"/>
      <c r="B11" s="33"/>
      <c r="C11" s="25"/>
      <c r="D11" s="35"/>
      <c r="E11" s="31" t="s">
        <v>65</v>
      </c>
      <c r="F11" s="32">
        <f>SUM(F12)</f>
        <v>4000</v>
      </c>
      <c r="G11" s="34"/>
      <c r="H11" s="5"/>
    </row>
    <row r="12" spans="1:8" ht="94.5" customHeight="1" x14ac:dyDescent="0.25">
      <c r="A12" s="25">
        <v>208</v>
      </c>
      <c r="B12" s="33" t="s">
        <v>20</v>
      </c>
      <c r="C12" s="25">
        <v>200</v>
      </c>
      <c r="D12" s="35" t="s">
        <v>63</v>
      </c>
      <c r="E12" s="34" t="s">
        <v>64</v>
      </c>
      <c r="F12" s="27">
        <v>4000</v>
      </c>
      <c r="G12" s="34" t="s">
        <v>15</v>
      </c>
      <c r="H12" s="5"/>
    </row>
    <row r="13" spans="1:8" ht="81.75" customHeight="1" x14ac:dyDescent="0.25">
      <c r="A13" s="25"/>
      <c r="B13" s="33"/>
      <c r="C13" s="25"/>
      <c r="D13" s="35"/>
      <c r="E13" s="31" t="s">
        <v>60</v>
      </c>
      <c r="F13" s="32">
        <f>SUM(F14:F15)</f>
        <v>1478000</v>
      </c>
      <c r="G13" s="34"/>
      <c r="H13" s="5"/>
    </row>
    <row r="14" spans="1:8" ht="81.75" customHeight="1" x14ac:dyDescent="0.25">
      <c r="A14" s="25">
        <v>208</v>
      </c>
      <c r="B14" s="33" t="s">
        <v>59</v>
      </c>
      <c r="C14" s="25">
        <v>400</v>
      </c>
      <c r="D14" s="35" t="s">
        <v>57</v>
      </c>
      <c r="E14" s="34" t="s">
        <v>58</v>
      </c>
      <c r="F14" s="27">
        <v>1618000</v>
      </c>
      <c r="G14" s="34" t="s">
        <v>15</v>
      </c>
      <c r="H14" s="5"/>
    </row>
    <row r="15" spans="1:8" ht="81.75" customHeight="1" x14ac:dyDescent="0.25">
      <c r="A15" s="25">
        <v>208</v>
      </c>
      <c r="B15" s="33" t="s">
        <v>59</v>
      </c>
      <c r="C15" s="25">
        <v>400</v>
      </c>
      <c r="D15" s="35" t="s">
        <v>57</v>
      </c>
      <c r="E15" s="34" t="s">
        <v>58</v>
      </c>
      <c r="F15" s="27">
        <v>-140000</v>
      </c>
      <c r="G15" s="34" t="s">
        <v>15</v>
      </c>
      <c r="H15" s="5"/>
    </row>
    <row r="16" spans="1:8" ht="81.75" customHeight="1" x14ac:dyDescent="0.25">
      <c r="A16" s="25"/>
      <c r="B16" s="33"/>
      <c r="C16" s="25"/>
      <c r="D16" s="35"/>
      <c r="E16" s="31" t="s">
        <v>69</v>
      </c>
      <c r="F16" s="32">
        <f>SUM(F17)</f>
        <v>-3000000</v>
      </c>
      <c r="G16" s="34"/>
      <c r="H16" s="5"/>
    </row>
    <row r="17" spans="1:8" ht="88.5" customHeight="1" x14ac:dyDescent="0.25">
      <c r="A17" s="25">
        <v>208</v>
      </c>
      <c r="B17" s="33" t="s">
        <v>25</v>
      </c>
      <c r="C17" s="25">
        <v>200</v>
      </c>
      <c r="D17" s="35" t="s">
        <v>67</v>
      </c>
      <c r="E17" s="34" t="s">
        <v>68</v>
      </c>
      <c r="F17" s="27">
        <v>-3000000</v>
      </c>
      <c r="G17" s="34" t="s">
        <v>15</v>
      </c>
      <c r="H17" s="5"/>
    </row>
    <row r="18" spans="1:8" ht="81.75" customHeight="1" x14ac:dyDescent="0.25">
      <c r="A18" s="25"/>
      <c r="B18" s="33"/>
      <c r="C18" s="25"/>
      <c r="D18" s="35"/>
      <c r="E18" s="31" t="s">
        <v>17</v>
      </c>
      <c r="F18" s="32">
        <f>SUM(F19:F19)</f>
        <v>-1618000</v>
      </c>
      <c r="G18" s="34"/>
      <c r="H18" s="5"/>
    </row>
    <row r="19" spans="1:8" ht="104.25" customHeight="1" x14ac:dyDescent="0.25">
      <c r="A19" s="7">
        <v>208</v>
      </c>
      <c r="B19" s="48" t="s">
        <v>18</v>
      </c>
      <c r="C19" s="7">
        <v>800</v>
      </c>
      <c r="D19" s="24" t="s">
        <v>55</v>
      </c>
      <c r="E19" s="47" t="s">
        <v>56</v>
      </c>
      <c r="F19" s="49">
        <v>-1618000</v>
      </c>
      <c r="G19" s="47" t="s">
        <v>15</v>
      </c>
      <c r="H19" s="5"/>
    </row>
    <row r="20" spans="1:8" ht="104.25" customHeight="1" x14ac:dyDescent="0.25">
      <c r="A20" s="25"/>
      <c r="B20" s="33"/>
      <c r="C20" s="25"/>
      <c r="D20" s="35"/>
      <c r="E20" s="31" t="s">
        <v>72</v>
      </c>
      <c r="F20" s="32">
        <f>SUM(F21)</f>
        <v>3000000</v>
      </c>
      <c r="G20" s="34"/>
      <c r="H20" s="5"/>
    </row>
    <row r="21" spans="1:8" ht="104.25" customHeight="1" x14ac:dyDescent="0.25">
      <c r="A21" s="25">
        <v>208</v>
      </c>
      <c r="B21" s="33" t="s">
        <v>27</v>
      </c>
      <c r="C21" s="25">
        <v>200</v>
      </c>
      <c r="D21" s="35" t="s">
        <v>70</v>
      </c>
      <c r="E21" s="34" t="s">
        <v>71</v>
      </c>
      <c r="F21" s="27">
        <v>3000000</v>
      </c>
      <c r="G21" s="47" t="s">
        <v>15</v>
      </c>
      <c r="H21" s="5"/>
    </row>
    <row r="22" spans="1:8" ht="81.75" customHeight="1" x14ac:dyDescent="0.25">
      <c r="A22" s="25"/>
      <c r="B22" s="33"/>
      <c r="C22" s="25"/>
      <c r="D22" s="35"/>
      <c r="E22" s="31" t="s">
        <v>31</v>
      </c>
      <c r="F22" s="32">
        <f>SUM(F23:F24)</f>
        <v>33750</v>
      </c>
      <c r="G22" s="34"/>
      <c r="H22" s="5"/>
    </row>
    <row r="23" spans="1:8" ht="81.75" customHeight="1" x14ac:dyDescent="0.25">
      <c r="A23" s="25">
        <v>208</v>
      </c>
      <c r="B23" s="33" t="s">
        <v>51</v>
      </c>
      <c r="C23" s="25">
        <v>100</v>
      </c>
      <c r="D23" s="35" t="s">
        <v>52</v>
      </c>
      <c r="E23" s="34" t="s">
        <v>53</v>
      </c>
      <c r="F23" s="27">
        <v>22500</v>
      </c>
      <c r="G23" s="39" t="s">
        <v>54</v>
      </c>
      <c r="H23" s="5"/>
    </row>
    <row r="24" spans="1:8" ht="81.75" customHeight="1" x14ac:dyDescent="0.25">
      <c r="A24" s="25">
        <v>208</v>
      </c>
      <c r="B24" s="33" t="s">
        <v>28</v>
      </c>
      <c r="C24" s="25">
        <v>100</v>
      </c>
      <c r="D24" s="35" t="s">
        <v>29</v>
      </c>
      <c r="E24" s="34" t="s">
        <v>30</v>
      </c>
      <c r="F24" s="27">
        <v>11250</v>
      </c>
      <c r="G24" s="40"/>
      <c r="H24" s="5"/>
    </row>
    <row r="25" spans="1:8" ht="81.75" customHeight="1" x14ac:dyDescent="0.25">
      <c r="A25" s="25"/>
      <c r="B25" s="33"/>
      <c r="C25" s="25"/>
      <c r="D25" s="35"/>
      <c r="E25" s="31" t="s">
        <v>26</v>
      </c>
      <c r="F25" s="32">
        <f>SUM(F26:F27)</f>
        <v>0</v>
      </c>
      <c r="G25" s="34"/>
      <c r="H25" s="5"/>
    </row>
    <row r="26" spans="1:8" ht="81.75" customHeight="1" x14ac:dyDescent="0.25">
      <c r="A26" s="25">
        <v>208</v>
      </c>
      <c r="B26" s="33" t="s">
        <v>27</v>
      </c>
      <c r="C26" s="25">
        <v>600</v>
      </c>
      <c r="D26" s="37" t="s">
        <v>73</v>
      </c>
      <c r="E26" s="39" t="s">
        <v>74</v>
      </c>
      <c r="F26" s="27">
        <v>95943966.299999997</v>
      </c>
      <c r="G26" s="39" t="s">
        <v>15</v>
      </c>
      <c r="H26" s="5"/>
    </row>
    <row r="27" spans="1:8" ht="81.75" customHeight="1" x14ac:dyDescent="0.25">
      <c r="A27" s="25">
        <v>208</v>
      </c>
      <c r="B27" s="33" t="s">
        <v>27</v>
      </c>
      <c r="C27" s="25">
        <v>200</v>
      </c>
      <c r="D27" s="38"/>
      <c r="E27" s="40"/>
      <c r="F27" s="27">
        <v>-95943966.299999997</v>
      </c>
      <c r="G27" s="40"/>
      <c r="H27" s="5"/>
    </row>
    <row r="28" spans="1:8" ht="84" customHeight="1" x14ac:dyDescent="0.25">
      <c r="A28" s="25"/>
      <c r="B28" s="33"/>
      <c r="C28" s="25"/>
      <c r="D28" s="35"/>
      <c r="E28" s="30" t="s">
        <v>16</v>
      </c>
      <c r="F28" s="32">
        <f>SUM(F29:F44)</f>
        <v>-6.0535967350006104E-9</v>
      </c>
      <c r="G28" s="34"/>
      <c r="H28" s="5"/>
    </row>
    <row r="29" spans="1:8" ht="92.25" customHeight="1" x14ac:dyDescent="0.25">
      <c r="A29" s="25">
        <v>208</v>
      </c>
      <c r="B29" s="44" t="s">
        <v>14</v>
      </c>
      <c r="C29" s="25">
        <v>400</v>
      </c>
      <c r="D29" s="35" t="s">
        <v>32</v>
      </c>
      <c r="E29" s="34" t="s">
        <v>33</v>
      </c>
      <c r="F29" s="27">
        <v>-7108893.6399999997</v>
      </c>
      <c r="G29" s="39" t="s">
        <v>15</v>
      </c>
      <c r="H29" s="5"/>
    </row>
    <row r="30" spans="1:8" ht="92.25" customHeight="1" x14ac:dyDescent="0.25">
      <c r="A30" s="25">
        <v>208</v>
      </c>
      <c r="B30" s="45"/>
      <c r="C30" s="25">
        <v>400</v>
      </c>
      <c r="D30" s="35" t="s">
        <v>34</v>
      </c>
      <c r="E30" s="34" t="s">
        <v>35</v>
      </c>
      <c r="F30" s="27">
        <v>-4238883.1399999997</v>
      </c>
      <c r="G30" s="41"/>
      <c r="H30" s="5"/>
    </row>
    <row r="31" spans="1:8" ht="92.25" customHeight="1" x14ac:dyDescent="0.25">
      <c r="A31" s="25">
        <v>208</v>
      </c>
      <c r="B31" s="45"/>
      <c r="C31" s="25">
        <v>400</v>
      </c>
      <c r="D31" s="35" t="s">
        <v>36</v>
      </c>
      <c r="E31" s="34" t="s">
        <v>37</v>
      </c>
      <c r="F31" s="27">
        <v>-43963890.869999997</v>
      </c>
      <c r="G31" s="41"/>
      <c r="H31" s="5"/>
    </row>
    <row r="32" spans="1:8" ht="92.25" customHeight="1" x14ac:dyDescent="0.25">
      <c r="A32" s="25">
        <v>208</v>
      </c>
      <c r="B32" s="45"/>
      <c r="C32" s="25">
        <v>400</v>
      </c>
      <c r="D32" s="35" t="s">
        <v>38</v>
      </c>
      <c r="E32" s="34" t="s">
        <v>39</v>
      </c>
      <c r="F32" s="27">
        <v>-6109536.8099999996</v>
      </c>
      <c r="G32" s="41"/>
      <c r="H32" s="5"/>
    </row>
    <row r="33" spans="1:8" ht="92.25" customHeight="1" x14ac:dyDescent="0.25">
      <c r="A33" s="25">
        <v>208</v>
      </c>
      <c r="B33" s="45"/>
      <c r="C33" s="25">
        <v>400</v>
      </c>
      <c r="D33" s="35" t="s">
        <v>40</v>
      </c>
      <c r="E33" s="34" t="s">
        <v>33</v>
      </c>
      <c r="F33" s="27">
        <v>-789997.11</v>
      </c>
      <c r="G33" s="41"/>
      <c r="H33" s="5"/>
    </row>
    <row r="34" spans="1:8" ht="92.25" customHeight="1" x14ac:dyDescent="0.25">
      <c r="A34" s="25">
        <v>208</v>
      </c>
      <c r="B34" s="45"/>
      <c r="C34" s="25">
        <v>400</v>
      </c>
      <c r="D34" s="35" t="s">
        <v>41</v>
      </c>
      <c r="E34" s="34" t="s">
        <v>35</v>
      </c>
      <c r="F34" s="27">
        <v>-723057.14</v>
      </c>
      <c r="G34" s="41"/>
      <c r="H34" s="5"/>
    </row>
    <row r="35" spans="1:8" ht="92.25" customHeight="1" x14ac:dyDescent="0.25">
      <c r="A35" s="25">
        <v>208</v>
      </c>
      <c r="B35" s="45"/>
      <c r="C35" s="25">
        <v>400</v>
      </c>
      <c r="D35" s="35" t="s">
        <v>42</v>
      </c>
      <c r="E35" s="34" t="s">
        <v>37</v>
      </c>
      <c r="F35" s="27">
        <v>-4885000</v>
      </c>
      <c r="G35" s="41"/>
      <c r="H35" s="5"/>
    </row>
    <row r="36" spans="1:8" ht="92.25" customHeight="1" x14ac:dyDescent="0.25">
      <c r="A36" s="50">
        <v>208</v>
      </c>
      <c r="B36" s="45"/>
      <c r="C36" s="25">
        <v>400</v>
      </c>
      <c r="D36" s="35" t="s">
        <v>43</v>
      </c>
      <c r="E36" s="34" t="s">
        <v>39</v>
      </c>
      <c r="F36" s="27">
        <v>-680003.77</v>
      </c>
      <c r="G36" s="41"/>
      <c r="H36" s="5"/>
    </row>
    <row r="37" spans="1:8" ht="92.25" customHeight="1" x14ac:dyDescent="0.25">
      <c r="A37" s="25">
        <v>208</v>
      </c>
      <c r="B37" s="44" t="s">
        <v>66</v>
      </c>
      <c r="C37" s="25">
        <v>800</v>
      </c>
      <c r="D37" s="35" t="s">
        <v>32</v>
      </c>
      <c r="E37" s="34" t="s">
        <v>33</v>
      </c>
      <c r="F37" s="27">
        <v>7108893.6399999997</v>
      </c>
      <c r="G37" s="41" t="s">
        <v>15</v>
      </c>
      <c r="H37" s="5"/>
    </row>
    <row r="38" spans="1:8" ht="92.25" customHeight="1" x14ac:dyDescent="0.25">
      <c r="A38" s="25">
        <v>208</v>
      </c>
      <c r="B38" s="45"/>
      <c r="C38" s="25">
        <v>800</v>
      </c>
      <c r="D38" s="35" t="s">
        <v>34</v>
      </c>
      <c r="E38" s="34" t="s">
        <v>35</v>
      </c>
      <c r="F38" s="27">
        <v>4238883.1399999997</v>
      </c>
      <c r="G38" s="41"/>
      <c r="H38" s="5"/>
    </row>
    <row r="39" spans="1:8" ht="92.25" customHeight="1" x14ac:dyDescent="0.25">
      <c r="A39" s="25">
        <v>208</v>
      </c>
      <c r="B39" s="45"/>
      <c r="C39" s="25">
        <v>800</v>
      </c>
      <c r="D39" s="35" t="s">
        <v>36</v>
      </c>
      <c r="E39" s="34" t="s">
        <v>37</v>
      </c>
      <c r="F39" s="27">
        <v>43963890.869999997</v>
      </c>
      <c r="G39" s="41"/>
      <c r="H39" s="5"/>
    </row>
    <row r="40" spans="1:8" ht="92.25" customHeight="1" x14ac:dyDescent="0.25">
      <c r="A40" s="25">
        <v>208</v>
      </c>
      <c r="B40" s="45"/>
      <c r="C40" s="25">
        <v>800</v>
      </c>
      <c r="D40" s="35" t="s">
        <v>38</v>
      </c>
      <c r="E40" s="34" t="s">
        <v>39</v>
      </c>
      <c r="F40" s="27">
        <v>6109536.8099999996</v>
      </c>
      <c r="G40" s="41"/>
      <c r="H40" s="5"/>
    </row>
    <row r="41" spans="1:8" ht="92.25" customHeight="1" x14ac:dyDescent="0.25">
      <c r="A41" s="25">
        <v>208</v>
      </c>
      <c r="B41" s="45"/>
      <c r="C41" s="25">
        <v>800</v>
      </c>
      <c r="D41" s="35" t="s">
        <v>40</v>
      </c>
      <c r="E41" s="34" t="s">
        <v>33</v>
      </c>
      <c r="F41" s="27">
        <v>789997.11</v>
      </c>
      <c r="G41" s="41"/>
      <c r="H41" s="5"/>
    </row>
    <row r="42" spans="1:8" ht="92.25" customHeight="1" x14ac:dyDescent="0.25">
      <c r="A42" s="25">
        <v>208</v>
      </c>
      <c r="B42" s="45"/>
      <c r="C42" s="25">
        <v>800</v>
      </c>
      <c r="D42" s="35" t="s">
        <v>41</v>
      </c>
      <c r="E42" s="34" t="s">
        <v>35</v>
      </c>
      <c r="F42" s="27">
        <v>723057.14</v>
      </c>
      <c r="G42" s="41"/>
      <c r="H42" s="5"/>
    </row>
    <row r="43" spans="1:8" ht="92.25" customHeight="1" x14ac:dyDescent="0.25">
      <c r="A43" s="25">
        <v>208</v>
      </c>
      <c r="B43" s="45"/>
      <c r="C43" s="25">
        <v>800</v>
      </c>
      <c r="D43" s="35" t="s">
        <v>42</v>
      </c>
      <c r="E43" s="34" t="s">
        <v>37</v>
      </c>
      <c r="F43" s="27">
        <v>4885000</v>
      </c>
      <c r="G43" s="41"/>
      <c r="H43" s="5"/>
    </row>
    <row r="44" spans="1:8" ht="92.25" customHeight="1" x14ac:dyDescent="0.25">
      <c r="A44" s="50">
        <v>208</v>
      </c>
      <c r="B44" s="46"/>
      <c r="C44" s="25">
        <v>800</v>
      </c>
      <c r="D44" s="35" t="s">
        <v>43</v>
      </c>
      <c r="E44" s="34" t="s">
        <v>39</v>
      </c>
      <c r="F44" s="27">
        <v>680003.77</v>
      </c>
      <c r="G44" s="41"/>
      <c r="H44" s="5"/>
    </row>
    <row r="45" spans="1:8" ht="60" customHeight="1" x14ac:dyDescent="0.25">
      <c r="A45" s="7"/>
      <c r="B45" s="48"/>
      <c r="C45" s="25"/>
      <c r="D45" s="35"/>
      <c r="E45" s="31" t="s">
        <v>22</v>
      </c>
      <c r="F45" s="32">
        <f>SUM(F46:F53)</f>
        <v>136000</v>
      </c>
      <c r="G45" s="34"/>
      <c r="H45" s="5"/>
    </row>
    <row r="46" spans="1:8" ht="92.25" customHeight="1" x14ac:dyDescent="0.25">
      <c r="A46" s="25">
        <v>208</v>
      </c>
      <c r="B46" s="33" t="s">
        <v>20</v>
      </c>
      <c r="C46" s="25">
        <v>800</v>
      </c>
      <c r="D46" s="37" t="s">
        <v>19</v>
      </c>
      <c r="E46" s="39" t="s">
        <v>21</v>
      </c>
      <c r="F46" s="27">
        <v>132.28</v>
      </c>
      <c r="G46" s="39" t="s">
        <v>15</v>
      </c>
      <c r="H46" s="5"/>
    </row>
    <row r="47" spans="1:8" ht="92.25" customHeight="1" x14ac:dyDescent="0.25">
      <c r="A47" s="25">
        <v>208</v>
      </c>
      <c r="B47" s="33" t="s">
        <v>20</v>
      </c>
      <c r="C47" s="25">
        <v>100</v>
      </c>
      <c r="D47" s="38"/>
      <c r="E47" s="40"/>
      <c r="F47" s="27">
        <v>-132.28</v>
      </c>
      <c r="G47" s="40"/>
      <c r="H47" s="5"/>
    </row>
    <row r="48" spans="1:8" ht="92.25" customHeight="1" x14ac:dyDescent="0.25">
      <c r="A48" s="25">
        <v>208</v>
      </c>
      <c r="B48" s="33" t="s">
        <v>47</v>
      </c>
      <c r="C48" s="25">
        <v>800</v>
      </c>
      <c r="D48" s="35" t="s">
        <v>46</v>
      </c>
      <c r="E48" s="34" t="s">
        <v>49</v>
      </c>
      <c r="F48" s="27">
        <v>-1400000</v>
      </c>
      <c r="G48" s="39" t="s">
        <v>50</v>
      </c>
      <c r="H48" s="5"/>
    </row>
    <row r="49" spans="1:8" ht="92.25" customHeight="1" x14ac:dyDescent="0.25">
      <c r="A49" s="25">
        <v>208</v>
      </c>
      <c r="B49" s="33" t="s">
        <v>48</v>
      </c>
      <c r="C49" s="25">
        <v>800</v>
      </c>
      <c r="D49" s="35" t="s">
        <v>23</v>
      </c>
      <c r="E49" s="34" t="s">
        <v>24</v>
      </c>
      <c r="F49" s="27">
        <v>1400000</v>
      </c>
      <c r="G49" s="40"/>
      <c r="H49" s="5"/>
    </row>
    <row r="50" spans="1:8" ht="92.25" customHeight="1" x14ac:dyDescent="0.25">
      <c r="A50" s="25">
        <v>208</v>
      </c>
      <c r="B50" s="33" t="s">
        <v>25</v>
      </c>
      <c r="C50" s="25">
        <v>400</v>
      </c>
      <c r="D50" s="35" t="s">
        <v>23</v>
      </c>
      <c r="E50" s="34" t="s">
        <v>24</v>
      </c>
      <c r="F50" s="27">
        <v>140000</v>
      </c>
      <c r="G50" s="36" t="s">
        <v>15</v>
      </c>
      <c r="H50" s="5"/>
    </row>
    <row r="51" spans="1:8" ht="92.25" customHeight="1" x14ac:dyDescent="0.25">
      <c r="A51" s="25">
        <v>208</v>
      </c>
      <c r="B51" s="33" t="s">
        <v>20</v>
      </c>
      <c r="C51" s="25">
        <v>200</v>
      </c>
      <c r="D51" s="35" t="s">
        <v>19</v>
      </c>
      <c r="E51" s="34" t="s">
        <v>21</v>
      </c>
      <c r="F51" s="27">
        <v>-4000</v>
      </c>
      <c r="G51" s="47" t="s">
        <v>15</v>
      </c>
      <c r="H51" s="5"/>
    </row>
    <row r="52" spans="1:8" ht="61.5" customHeight="1" x14ac:dyDescent="0.25">
      <c r="A52" s="25">
        <v>208</v>
      </c>
      <c r="B52" s="33" t="s">
        <v>20</v>
      </c>
      <c r="C52" s="25">
        <v>100</v>
      </c>
      <c r="D52" s="37" t="s">
        <v>19</v>
      </c>
      <c r="E52" s="39" t="s">
        <v>24</v>
      </c>
      <c r="F52" s="27">
        <v>-0.6</v>
      </c>
      <c r="G52" s="39" t="s">
        <v>15</v>
      </c>
      <c r="H52" s="5"/>
    </row>
    <row r="53" spans="1:8" ht="52.5" customHeight="1" x14ac:dyDescent="0.25">
      <c r="A53" s="25">
        <v>208</v>
      </c>
      <c r="B53" s="33" t="s">
        <v>20</v>
      </c>
      <c r="C53" s="25">
        <v>800</v>
      </c>
      <c r="D53" s="38"/>
      <c r="E53" s="40"/>
      <c r="F53" s="27">
        <v>0.6</v>
      </c>
      <c r="G53" s="40"/>
      <c r="H53" s="5"/>
    </row>
    <row r="54" spans="1:8" ht="54" customHeight="1" x14ac:dyDescent="0.25">
      <c r="A54" s="7"/>
      <c r="B54" s="7"/>
      <c r="C54" s="18"/>
      <c r="D54" s="19"/>
      <c r="E54" s="20" t="s">
        <v>8</v>
      </c>
      <c r="F54" s="21">
        <f>SUM(F8+F11+F13+F16+F18+F20+F22+F25+F28+F45)</f>
        <v>33749.999999993946</v>
      </c>
      <c r="G54" s="22"/>
    </row>
    <row r="55" spans="1:8" ht="45.75" customHeight="1" x14ac:dyDescent="0.35">
      <c r="A55" s="14"/>
      <c r="B55" s="11"/>
      <c r="F55" s="3"/>
      <c r="H55" s="5"/>
    </row>
    <row r="56" spans="1:8" ht="39.75" customHeight="1" x14ac:dyDescent="0.25">
      <c r="A56" s="14"/>
      <c r="B56" s="11"/>
      <c r="G56" s="6"/>
    </row>
    <row r="57" spans="1:8" ht="109.5" customHeight="1" x14ac:dyDescent="0.25"/>
    <row r="58" spans="1:8" ht="30.75" customHeight="1" x14ac:dyDescent="0.25"/>
    <row r="59" spans="1:8" ht="166.5" customHeight="1" x14ac:dyDescent="0.25"/>
    <row r="60" spans="1:8" ht="166.5" customHeight="1" x14ac:dyDescent="0.25"/>
    <row r="61" spans="1:8" ht="166.5" customHeight="1" x14ac:dyDescent="0.25"/>
    <row r="62" spans="1:8" ht="166.5" customHeight="1" x14ac:dyDescent="0.25"/>
    <row r="63" spans="1:8" ht="21.75" customHeight="1" x14ac:dyDescent="0.25"/>
    <row r="64" spans="1:8" ht="67.5" customHeight="1" x14ac:dyDescent="0.25"/>
    <row r="65" ht="67.5" customHeight="1" x14ac:dyDescent="0.25"/>
    <row r="66" ht="67.5" customHeight="1" x14ac:dyDescent="0.25"/>
    <row r="67" ht="177" customHeight="1" x14ac:dyDescent="0.25"/>
  </sheetData>
  <mergeCells count="21">
    <mergeCell ref="E52:E53"/>
    <mergeCell ref="B37:B44"/>
    <mergeCell ref="G37:G44"/>
    <mergeCell ref="E26:E27"/>
    <mergeCell ref="D26:D27"/>
    <mergeCell ref="G26:G27"/>
    <mergeCell ref="B29:B36"/>
    <mergeCell ref="G9:G10"/>
    <mergeCell ref="A6:G6"/>
    <mergeCell ref="A1:G1"/>
    <mergeCell ref="A2:G2"/>
    <mergeCell ref="A3:G3"/>
    <mergeCell ref="F5:G5"/>
    <mergeCell ref="G23:G24"/>
    <mergeCell ref="G52:G53"/>
    <mergeCell ref="G29:G36"/>
    <mergeCell ref="D46:D47"/>
    <mergeCell ref="E46:E47"/>
    <mergeCell ref="G46:G47"/>
    <mergeCell ref="G48:G49"/>
    <mergeCell ref="D52:D53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2025-03-10T11:59:31Z</cp:lastPrinted>
  <dcterms:created xsi:type="dcterms:W3CDTF">2015-12-14T07:24:37Z</dcterms:created>
  <dcterms:modified xsi:type="dcterms:W3CDTF">2025-03-10T11:59:35Z</dcterms:modified>
</cp:coreProperties>
</file>